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5150" windowHeight="9345" activeTab="0"/>
  </bookViews>
  <sheets>
    <sheet name="All Inclusive Invoice-formula" sheetId="1" r:id="rId1"/>
  </sheets>
  <definedNames>
    <definedName name="_xlnm.Print_Area" localSheetId="0">'All Inclusive Invoice-formula'!$A$1:$I$56</definedName>
  </definedNames>
  <calcPr fullCalcOnLoad="1"/>
</workbook>
</file>

<file path=xl/sharedStrings.xml><?xml version="1.0" encoding="utf-8"?>
<sst xmlns="http://schemas.openxmlformats.org/spreadsheetml/2006/main" count="87" uniqueCount="85">
  <si>
    <t>501 N. Sanders, #201, Helena, MT 59601</t>
  </si>
  <si>
    <t>PRICES ARE SUBJECT TO CHANGE WITHOUT NOTICE</t>
  </si>
  <si>
    <t>COMPANY:</t>
  </si>
  <si>
    <t>SHIPPING ADDRESS:</t>
  </si>
  <si>
    <t>ATTN:</t>
  </si>
  <si>
    <t>P.O. #</t>
  </si>
  <si>
    <t>CITY, STATE, ZIP:</t>
  </si>
  <si>
    <t xml:space="preserve"> </t>
  </si>
  <si>
    <t>Member Price</t>
  </si>
  <si>
    <t>Non-Member Price</t>
  </si>
  <si>
    <t>Item #</t>
  </si>
  <si>
    <t>Item Description</t>
  </si>
  <si>
    <t>Price</t>
  </si>
  <si>
    <t>Total</t>
  </si>
  <si>
    <t>Qty.</t>
  </si>
  <si>
    <t>SUB TOTAL</t>
  </si>
  <si>
    <t>Members</t>
  </si>
  <si>
    <t>Only</t>
  </si>
  <si>
    <t>Shipping &amp; Handling</t>
  </si>
  <si>
    <t>Driver Qualification File Folder</t>
  </si>
  <si>
    <t xml:space="preserve">We have access to other supplies which may be needed to meet the regulation </t>
  </si>
  <si>
    <t>requirements of the Department Of Transporation.</t>
  </si>
  <si>
    <t>Prices</t>
  </si>
  <si>
    <t>DATE:</t>
  </si>
  <si>
    <t>THANK YOU!</t>
  </si>
  <si>
    <t>PHONE:</t>
  </si>
  <si>
    <t>Non-member orders must be prepaid.</t>
  </si>
  <si>
    <t>Drivers Daily Logbook</t>
  </si>
  <si>
    <t>order taken by:</t>
  </si>
  <si>
    <t>order filled by:</t>
  </si>
  <si>
    <t>Acct#:</t>
  </si>
  <si>
    <t>Annual Inspection Decals Quantity Breakdown</t>
  </si>
  <si>
    <t>Return payment to:</t>
  </si>
  <si>
    <t>Driver's Written Exam Form</t>
  </si>
  <si>
    <t>Carbonless Detailed Vehicle Inspection Report</t>
  </si>
  <si>
    <t xml:space="preserve">Drivers Daily Logbook 100 Air Mile Radius With carbon </t>
  </si>
  <si>
    <t>691-L</t>
  </si>
  <si>
    <t>Carbonless Duplicate Driver's Daily Log Book</t>
  </si>
  <si>
    <t xml:space="preserve">Driver's Concrete Vehicle Inspection Report </t>
  </si>
  <si>
    <t>Non members</t>
  </si>
  <si>
    <t>NM</t>
  </si>
  <si>
    <t>PAID w/cc</t>
  </si>
  <si>
    <t>Invoice #:</t>
  </si>
  <si>
    <t xml:space="preserve">EMAIL: </t>
  </si>
  <si>
    <t xml:space="preserve">Driver Qualification Packet </t>
  </si>
  <si>
    <t>1 - 49</t>
  </si>
  <si>
    <t>50 - 99</t>
  </si>
  <si>
    <t>100 - 149</t>
  </si>
  <si>
    <t>150 - 199</t>
  </si>
  <si>
    <t>200 - 299</t>
  </si>
  <si>
    <t>300 - Up</t>
  </si>
  <si>
    <t xml:space="preserve">Tel#:  442-6600 </t>
  </si>
  <si>
    <t>Driver's Vehicle Inspection Report</t>
  </si>
  <si>
    <t>MONTANA TRUCKING ASSOCIATION</t>
  </si>
  <si>
    <t>Annual Inspection Reports</t>
  </si>
  <si>
    <t xml:space="preserve">Certification of Road Test </t>
  </si>
  <si>
    <t>Combination Certificate of Written Exam/Road Test Card</t>
  </si>
  <si>
    <t>Medical Examination Report (Pk of 25)</t>
  </si>
  <si>
    <t>Medical Examination Report (Individual)</t>
  </si>
  <si>
    <t>Medical Examiners Certificate (Pack of 25)</t>
  </si>
  <si>
    <t>Medical Examiners Certificate (Individual)</t>
  </si>
  <si>
    <t>Frm30</t>
  </si>
  <si>
    <t>Equipment Maintenance File Folder</t>
  </si>
  <si>
    <t>LOG0001</t>
  </si>
  <si>
    <t>FMC Safety Regulations (Mgmt Edition Standard Bound)</t>
  </si>
  <si>
    <t>FMC Safety Regulations (Pocketbook)</t>
  </si>
  <si>
    <t>Hazardous Materials Compliance Pocketbook</t>
  </si>
  <si>
    <t>Shipping and handling charges are in addition to prices shown.</t>
  </si>
  <si>
    <t>Meghan</t>
  </si>
  <si>
    <t>or email your order to mwilliams@mttrucking.org</t>
  </si>
  <si>
    <t>47-F/1242</t>
  </si>
  <si>
    <t>46-F/9646</t>
  </si>
  <si>
    <t>14-F/666</t>
  </si>
  <si>
    <t>106-BC/1789</t>
  </si>
  <si>
    <t>6-BC/279</t>
  </si>
  <si>
    <t>701-L/8526</t>
  </si>
  <si>
    <t>156-B/10605</t>
  </si>
  <si>
    <t>137-B/2006</t>
  </si>
  <si>
    <t>65250 (JJ Keller)</t>
  </si>
  <si>
    <t>58257 (JJ Keller)</t>
  </si>
  <si>
    <t xml:space="preserve">2020 Emergency Response Guidebook </t>
  </si>
  <si>
    <t>Annual Vehicle Inspection Reports</t>
  </si>
  <si>
    <t>2024/2025 Inspection Decals</t>
  </si>
  <si>
    <t>MTA SERVICES AND SUPPLIES ORDER FORM / PACKING LIST</t>
  </si>
  <si>
    <t>If you have any questions, or wish to place an order, please call MTA at: 406-442-6600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</si>
</sst>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_);[Red]\(&quot;$&quot;#,##0.0\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m/d/yy"/>
    <numFmt numFmtId="170" formatCode="_(&quot;$&quot;* #,##0.000000_);_(&quot;$&quot;* \(#,##0.00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_);[Red]\(0\)"/>
    <numFmt numFmtId="174" formatCode="0;[Red]0"/>
    <numFmt numFmtId="175" formatCode="&quot;$&quot;#,##0.00"/>
    <numFmt numFmtId="176" formatCode="&quot;$&quot;#,##0.00;[Red]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0000"/>
    <numFmt numFmtId="181" formatCode="0.000"/>
    <numFmt numFmtId="182" formatCode="[$-409]dddd\,\ mmmm\ d\,\ yyyy"/>
    <numFmt numFmtId="183" formatCode="[$-409]h:mm:ss\ AM/PM"/>
  </numFmts>
  <fonts count="5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 val="single"/>
      <sz val="9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14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48" fillId="0" borderId="0" xfId="0" applyFont="1" applyAlignment="1">
      <alignment/>
    </xf>
    <xf numFmtId="164" fontId="48" fillId="0" borderId="0" xfId="0" applyFont="1" applyAlignment="1">
      <alignment/>
    </xf>
    <xf numFmtId="164" fontId="49" fillId="0" borderId="0" xfId="0" applyFont="1" applyAlignment="1">
      <alignment/>
    </xf>
    <xf numFmtId="164" fontId="48" fillId="0" borderId="0" xfId="0" applyFont="1" applyAlignment="1">
      <alignment/>
    </xf>
    <xf numFmtId="164" fontId="49" fillId="0" borderId="0" xfId="0" applyFont="1" applyAlignment="1">
      <alignment/>
    </xf>
    <xf numFmtId="164" fontId="48" fillId="0" borderId="10" xfId="0" applyFont="1" applyBorder="1" applyAlignment="1">
      <alignment/>
    </xf>
    <xf numFmtId="164" fontId="50" fillId="0" borderId="0" xfId="0" applyFont="1" applyAlignment="1">
      <alignment/>
    </xf>
    <xf numFmtId="164" fontId="50" fillId="0" borderId="0" xfId="0" applyFont="1" applyAlignment="1">
      <alignment horizontal="center"/>
    </xf>
    <xf numFmtId="44" fontId="48" fillId="0" borderId="0" xfId="44" applyFont="1" applyAlignment="1">
      <alignment/>
    </xf>
    <xf numFmtId="164" fontId="51" fillId="0" borderId="0" xfId="0" applyFont="1" applyAlignment="1">
      <alignment/>
    </xf>
    <xf numFmtId="164" fontId="52" fillId="0" borderId="0" xfId="0" applyFont="1" applyAlignment="1">
      <alignment/>
    </xf>
    <xf numFmtId="164" fontId="53" fillId="0" borderId="0" xfId="0" applyFont="1" applyAlignment="1">
      <alignment/>
    </xf>
    <xf numFmtId="164" fontId="48" fillId="0" borderId="0" xfId="0" applyFont="1" applyAlignment="1">
      <alignment horizontal="center"/>
    </xf>
    <xf numFmtId="164" fontId="49" fillId="0" borderId="0" xfId="0" applyFont="1" applyAlignment="1">
      <alignment/>
    </xf>
    <xf numFmtId="44" fontId="48" fillId="0" borderId="0" xfId="0" applyNumberFormat="1" applyFont="1" applyAlignment="1">
      <alignment/>
    </xf>
    <xf numFmtId="164" fontId="48" fillId="33" borderId="11" xfId="0" applyFont="1" applyFill="1" applyBorder="1" applyAlignment="1">
      <alignment horizontal="center"/>
    </xf>
    <xf numFmtId="164" fontId="48" fillId="33" borderId="12" xfId="0" applyFont="1" applyFill="1" applyBorder="1" applyAlignment="1">
      <alignment horizontal="center"/>
    </xf>
    <xf numFmtId="44" fontId="48" fillId="0" borderId="13" xfId="44" applyFont="1" applyBorder="1" applyAlignment="1">
      <alignment/>
    </xf>
    <xf numFmtId="164" fontId="1" fillId="0" borderId="0" xfId="0" applyFont="1" applyAlignment="1">
      <alignment horizontal="right"/>
    </xf>
    <xf numFmtId="164" fontId="49" fillId="0" borderId="0" xfId="0" applyFont="1" applyAlignment="1">
      <alignment horizontal="center"/>
    </xf>
    <xf numFmtId="164" fontId="48" fillId="0" borderId="0" xfId="0" applyFont="1" applyAlignment="1">
      <alignment horizontal="left"/>
    </xf>
    <xf numFmtId="0" fontId="48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48" fillId="0" borderId="0" xfId="0" applyFont="1" applyBorder="1" applyAlignment="1">
      <alignment/>
    </xf>
    <xf numFmtId="164" fontId="54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44" fontId="1" fillId="0" borderId="0" xfId="44" applyFont="1" applyAlignment="1">
      <alignment/>
    </xf>
    <xf numFmtId="44" fontId="5" fillId="0" borderId="14" xfId="44" applyFont="1" applyBorder="1" applyAlignment="1">
      <alignment/>
    </xf>
    <xf numFmtId="44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73" fontId="1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" fontId="48" fillId="0" borderId="0" xfId="0" applyNumberFormat="1" applyFont="1" applyAlignment="1">
      <alignment horizontal="center"/>
    </xf>
    <xf numFmtId="44" fontId="55" fillId="0" borderId="14" xfId="44" applyFont="1" applyBorder="1" applyAlignment="1">
      <alignment/>
    </xf>
    <xf numFmtId="44" fontId="55" fillId="0" borderId="0" xfId="44" applyFont="1" applyBorder="1" applyAlignment="1">
      <alignment/>
    </xf>
    <xf numFmtId="164" fontId="49" fillId="34" borderId="0" xfId="0" applyFont="1" applyFill="1" applyAlignment="1">
      <alignment/>
    </xf>
    <xf numFmtId="164" fontId="48" fillId="34" borderId="0" xfId="0" applyFont="1" applyFill="1" applyAlignment="1">
      <alignment horizontal="right"/>
    </xf>
    <xf numFmtId="0" fontId="1" fillId="0" borderId="0" xfId="0" applyNumberFormat="1" applyFont="1" applyAlignment="1">
      <alignment horizontal="left"/>
    </xf>
    <xf numFmtId="164" fontId="56" fillId="0" borderId="0" xfId="0" applyFont="1" applyAlignment="1">
      <alignment horizontal="center"/>
    </xf>
    <xf numFmtId="164" fontId="48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50" fillId="0" borderId="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7" fontId="48" fillId="0" borderId="0" xfId="0" applyNumberFormat="1" applyFont="1" applyBorder="1" applyAlignment="1" quotePrefix="1">
      <alignment horizontal="center"/>
    </xf>
    <xf numFmtId="164" fontId="48" fillId="0" borderId="0" xfId="0" applyFont="1" applyBorder="1" applyAlignment="1">
      <alignment horizontal="center"/>
    </xf>
    <xf numFmtId="8" fontId="48" fillId="0" borderId="0" xfId="0" applyNumberFormat="1" applyFont="1" applyBorder="1" applyAlignment="1">
      <alignment horizontal="center"/>
    </xf>
    <xf numFmtId="164" fontId="2" fillId="0" borderId="0" xfId="54" applyNumberFormat="1" applyAlignment="1" applyProtection="1">
      <alignment horizontal="center"/>
      <protection/>
    </xf>
    <xf numFmtId="164" fontId="48" fillId="35" borderId="0" xfId="0" applyFont="1" applyFill="1" applyBorder="1" applyAlignment="1" quotePrefix="1">
      <alignment horizontal="center"/>
    </xf>
    <xf numFmtId="164" fontId="48" fillId="35" borderId="0" xfId="0" applyFont="1" applyFill="1" applyBorder="1" applyAlignment="1">
      <alignment horizontal="center"/>
    </xf>
    <xf numFmtId="8" fontId="48" fillId="35" borderId="0" xfId="0" applyNumberFormat="1" applyFont="1" applyFill="1" applyBorder="1" applyAlignment="1">
      <alignment horizontal="center"/>
    </xf>
    <xf numFmtId="164" fontId="48" fillId="0" borderId="0" xfId="0" applyFont="1" applyBorder="1" applyAlignment="1" quotePrefix="1">
      <alignment horizontal="center"/>
    </xf>
    <xf numFmtId="164" fontId="48" fillId="0" borderId="10" xfId="0" applyFont="1" applyBorder="1" applyAlignment="1">
      <alignment horizontal="center"/>
    </xf>
    <xf numFmtId="8" fontId="48" fillId="0" borderId="10" xfId="0" applyNumberFormat="1" applyFont="1" applyBorder="1" applyAlignment="1">
      <alignment horizontal="center"/>
    </xf>
    <xf numFmtId="164" fontId="49" fillId="0" borderId="0" xfId="0" applyFont="1" applyAlignment="1">
      <alignment horizontal="center"/>
    </xf>
    <xf numFmtId="174" fontId="48" fillId="0" borderId="0" xfId="0" applyNumberFormat="1" applyFont="1" applyAlignment="1">
      <alignment horizontal="center"/>
    </xf>
    <xf numFmtId="174" fontId="48" fillId="0" borderId="0" xfId="0" applyNumberFormat="1" applyFont="1" applyAlignment="1">
      <alignment/>
    </xf>
    <xf numFmtId="164" fontId="48" fillId="0" borderId="0" xfId="0" applyFont="1" applyAlignment="1">
      <alignment horizontal="left"/>
    </xf>
    <xf numFmtId="164" fontId="48" fillId="36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O47" sqref="O47"/>
    </sheetView>
  </sheetViews>
  <sheetFormatPr defaultColWidth="9.140625" defaultRowHeight="12.75"/>
  <cols>
    <col min="1" max="1" width="26.421875" style="3" customWidth="1"/>
    <col min="2" max="2" width="24.7109375" style="3" customWidth="1"/>
    <col min="3" max="4" width="9.140625" style="3" customWidth="1"/>
    <col min="5" max="5" width="11.140625" style="3" customWidth="1"/>
    <col min="6" max="6" width="4.8515625" style="3" customWidth="1"/>
    <col min="7" max="7" width="10.140625" style="3" customWidth="1"/>
    <col min="8" max="8" width="9.28125" style="3" customWidth="1"/>
    <col min="9" max="9" width="12.140625" style="3" customWidth="1"/>
    <col min="10" max="16384" width="9.140625" style="3" customWidth="1"/>
  </cols>
  <sheetData>
    <row r="1" spans="1:9" ht="12.75">
      <c r="A1" s="42" t="s">
        <v>53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2" t="s">
        <v>83</v>
      </c>
      <c r="B2" s="42"/>
      <c r="C2" s="42"/>
      <c r="D2" s="42"/>
      <c r="E2" s="42"/>
      <c r="F2" s="42"/>
      <c r="G2" s="42"/>
      <c r="H2" s="42"/>
      <c r="I2" s="42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32</v>
      </c>
      <c r="B4" s="2" t="s">
        <v>53</v>
      </c>
      <c r="C4" s="2"/>
      <c r="D4" s="2"/>
      <c r="E4" s="2"/>
      <c r="F4" s="2"/>
      <c r="G4" s="21" t="s">
        <v>23</v>
      </c>
      <c r="H4" s="42"/>
      <c r="I4" s="42"/>
    </row>
    <row r="5" spans="1:9" ht="15.75" customHeight="1">
      <c r="A5" s="2"/>
      <c r="B5" s="2" t="s">
        <v>0</v>
      </c>
      <c r="C5" s="2"/>
      <c r="D5" s="2"/>
      <c r="E5" s="2"/>
      <c r="F5" s="2"/>
      <c r="G5" s="2" t="s">
        <v>42</v>
      </c>
      <c r="H5" s="41"/>
      <c r="I5" s="41"/>
    </row>
    <row r="6" spans="1:9" ht="12.75">
      <c r="A6" s="2"/>
      <c r="B6" s="2" t="s">
        <v>51</v>
      </c>
      <c r="C6" s="2"/>
      <c r="D6" s="2"/>
      <c r="E6" s="2"/>
      <c r="F6" s="2"/>
      <c r="G6" s="2" t="s">
        <v>30</v>
      </c>
      <c r="H6" s="2"/>
      <c r="I6" s="22" t="s">
        <v>40</v>
      </c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4" t="s">
        <v>1</v>
      </c>
      <c r="B8" s="4"/>
      <c r="C8" s="2"/>
      <c r="D8" s="2"/>
      <c r="E8" s="2"/>
      <c r="F8" s="2"/>
      <c r="G8" s="2"/>
      <c r="H8" s="2"/>
      <c r="I8" s="20"/>
    </row>
    <row r="9" spans="1:9" ht="12.75">
      <c r="A9" s="4" t="s">
        <v>26</v>
      </c>
      <c r="B9" s="4"/>
      <c r="C9" s="2"/>
      <c r="D9" s="2"/>
      <c r="E9" s="2"/>
      <c r="F9" s="2"/>
      <c r="G9" s="2"/>
      <c r="H9" s="2"/>
      <c r="I9" s="2"/>
    </row>
    <row r="10" spans="1:9" ht="12.75">
      <c r="A10" s="4" t="s">
        <v>67</v>
      </c>
      <c r="B10" s="4"/>
      <c r="C10" s="2"/>
      <c r="D10" s="2"/>
      <c r="E10" s="2" t="s">
        <v>7</v>
      </c>
      <c r="F10" s="2"/>
      <c r="G10" s="2" t="s">
        <v>28</v>
      </c>
      <c r="H10" s="2"/>
      <c r="I10" s="2" t="s">
        <v>68</v>
      </c>
    </row>
    <row r="11" spans="1:9" ht="12.75">
      <c r="A11" s="2"/>
      <c r="B11" s="2"/>
      <c r="C11" s="2"/>
      <c r="D11" s="2"/>
      <c r="E11" s="2"/>
      <c r="F11" s="2"/>
      <c r="G11" s="2" t="s">
        <v>29</v>
      </c>
      <c r="H11" s="2"/>
      <c r="I11" s="2" t="s">
        <v>68</v>
      </c>
    </row>
    <row r="12" spans="1:9" ht="7.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5.75" customHeight="1">
      <c r="A14" s="23" t="s">
        <v>2</v>
      </c>
      <c r="B14" s="45"/>
      <c r="C14" s="45"/>
      <c r="D14" s="45"/>
      <c r="E14" s="45"/>
      <c r="F14" s="23"/>
      <c r="G14" s="19" t="s">
        <v>5</v>
      </c>
      <c r="H14" s="43"/>
      <c r="I14" s="43"/>
    </row>
    <row r="15" spans="1:9" s="5" customFormat="1" ht="18" customHeight="1">
      <c r="A15" s="23" t="s">
        <v>3</v>
      </c>
      <c r="B15" s="45"/>
      <c r="C15" s="45"/>
      <c r="D15" s="45"/>
      <c r="E15" s="45"/>
      <c r="F15" s="23"/>
      <c r="G15" s="19" t="s">
        <v>4</v>
      </c>
      <c r="H15" s="46"/>
      <c r="I15" s="46"/>
    </row>
    <row r="16" spans="1:9" ht="12.75">
      <c r="A16" s="23" t="s">
        <v>6</v>
      </c>
      <c r="B16" s="45"/>
      <c r="C16" s="45"/>
      <c r="D16" s="45"/>
      <c r="E16" s="45"/>
      <c r="F16" s="23"/>
      <c r="G16" s="19" t="s">
        <v>25</v>
      </c>
      <c r="H16" s="46"/>
      <c r="I16" s="46"/>
    </row>
    <row r="17" spans="1:9" ht="12.75">
      <c r="A17" s="23"/>
      <c r="B17" s="24"/>
      <c r="C17" s="24"/>
      <c r="D17" s="24"/>
      <c r="E17" s="24"/>
      <c r="F17" s="23"/>
      <c r="G17" s="19" t="s">
        <v>43</v>
      </c>
      <c r="H17" s="50"/>
      <c r="I17" s="46"/>
    </row>
    <row r="18" spans="1:9" ht="12.75">
      <c r="A18" s="44" t="s">
        <v>31</v>
      </c>
      <c r="B18" s="44"/>
      <c r="C18" s="44" t="s">
        <v>8</v>
      </c>
      <c r="D18" s="44"/>
      <c r="E18" s="44" t="s">
        <v>9</v>
      </c>
      <c r="F18" s="44"/>
      <c r="G18" s="25"/>
      <c r="H18" s="2"/>
      <c r="I18" s="2"/>
    </row>
    <row r="19" spans="1:9" ht="12.75">
      <c r="A19" s="47" t="s">
        <v>45</v>
      </c>
      <c r="B19" s="48"/>
      <c r="C19" s="49">
        <v>1.8</v>
      </c>
      <c r="D19" s="48"/>
      <c r="E19" s="49">
        <v>2.55</v>
      </c>
      <c r="F19" s="48"/>
      <c r="G19" s="25"/>
      <c r="H19" s="1"/>
      <c r="I19" s="1"/>
    </row>
    <row r="20" spans="1:9" ht="12.75">
      <c r="A20" s="51" t="s">
        <v>46</v>
      </c>
      <c r="B20" s="52"/>
      <c r="C20" s="53">
        <v>1.7</v>
      </c>
      <c r="D20" s="52"/>
      <c r="E20" s="53">
        <v>2.45</v>
      </c>
      <c r="F20" s="53"/>
      <c r="G20" s="25"/>
      <c r="H20" s="1"/>
      <c r="I20" s="1"/>
    </row>
    <row r="21" spans="1:9" ht="12.75">
      <c r="A21" s="54" t="s">
        <v>47</v>
      </c>
      <c r="B21" s="48"/>
      <c r="C21" s="49">
        <v>1.6</v>
      </c>
      <c r="D21" s="48"/>
      <c r="E21" s="49">
        <v>2.35</v>
      </c>
      <c r="F21" s="48"/>
      <c r="G21" s="25"/>
      <c r="H21" s="1"/>
      <c r="I21" s="1"/>
    </row>
    <row r="22" spans="1:9" ht="12.75">
      <c r="A22" s="54" t="s">
        <v>48</v>
      </c>
      <c r="B22" s="48"/>
      <c r="C22" s="49">
        <v>1.5</v>
      </c>
      <c r="D22" s="48"/>
      <c r="E22" s="49">
        <v>2.25</v>
      </c>
      <c r="F22" s="48"/>
      <c r="G22" s="25"/>
      <c r="H22" s="1"/>
      <c r="I22" s="1"/>
    </row>
    <row r="23" spans="1:9" ht="12.75">
      <c r="A23" s="54" t="s">
        <v>49</v>
      </c>
      <c r="B23" s="48"/>
      <c r="C23" s="49">
        <v>1.4</v>
      </c>
      <c r="D23" s="48"/>
      <c r="E23" s="49">
        <v>2.25</v>
      </c>
      <c r="F23" s="48"/>
      <c r="G23" s="25"/>
      <c r="H23" s="1"/>
      <c r="I23" s="1"/>
    </row>
    <row r="24" spans="1:9" ht="13.5" thickBot="1">
      <c r="A24" s="55" t="s">
        <v>50</v>
      </c>
      <c r="B24" s="55"/>
      <c r="C24" s="56">
        <v>1.3</v>
      </c>
      <c r="D24" s="55"/>
      <c r="E24" s="56">
        <v>2.25</v>
      </c>
      <c r="F24" s="55"/>
      <c r="G24" s="6"/>
      <c r="H24" s="6"/>
      <c r="I24" s="6"/>
    </row>
    <row r="25" spans="1:9" ht="9" customHeight="1">
      <c r="A25" s="1"/>
      <c r="B25" s="1"/>
      <c r="C25" s="1"/>
      <c r="D25" s="1"/>
      <c r="E25" s="1"/>
      <c r="F25" s="1"/>
      <c r="G25" s="1" t="s">
        <v>39</v>
      </c>
      <c r="H25" s="16" t="s">
        <v>16</v>
      </c>
      <c r="I25" s="1"/>
    </row>
    <row r="26" spans="1:9" ht="12.75">
      <c r="A26" s="7" t="s">
        <v>10</v>
      </c>
      <c r="B26" s="7" t="s">
        <v>11</v>
      </c>
      <c r="C26" s="1"/>
      <c r="D26" s="1"/>
      <c r="E26" s="1"/>
      <c r="F26" s="8" t="s">
        <v>14</v>
      </c>
      <c r="G26" s="8" t="s">
        <v>12</v>
      </c>
      <c r="H26" s="16" t="s">
        <v>17</v>
      </c>
      <c r="I26" s="8" t="s">
        <v>13</v>
      </c>
    </row>
    <row r="27" spans="1:9" ht="13.5" thickBot="1">
      <c r="A27" s="1"/>
      <c r="B27" s="1"/>
      <c r="C27" s="1"/>
      <c r="D27" s="1"/>
      <c r="E27" s="1"/>
      <c r="F27" s="13"/>
      <c r="G27" s="1"/>
      <c r="H27" s="17" t="s">
        <v>22</v>
      </c>
      <c r="I27" s="1"/>
    </row>
    <row r="28" spans="1:9" s="31" customFormat="1" ht="15" customHeight="1">
      <c r="A28" s="23"/>
      <c r="B28" s="23" t="s">
        <v>82</v>
      </c>
      <c r="C28" s="23"/>
      <c r="D28" s="23"/>
      <c r="E28" s="23"/>
      <c r="F28" s="27">
        <v>0</v>
      </c>
      <c r="G28" s="28">
        <v>2.55</v>
      </c>
      <c r="H28" s="29">
        <v>1.8</v>
      </c>
      <c r="I28" s="30">
        <f aca="true" t="shared" si="0" ref="I28:I33">IF($I$8="Y",F28*H28,F28*G28)</f>
        <v>0</v>
      </c>
    </row>
    <row r="29" spans="1:9" s="31" customFormat="1" ht="18" customHeight="1">
      <c r="A29" s="40">
        <v>3150</v>
      </c>
      <c r="B29" s="23" t="s">
        <v>54</v>
      </c>
      <c r="C29" s="23"/>
      <c r="D29" s="23"/>
      <c r="E29" s="23"/>
      <c r="F29" s="27">
        <v>0</v>
      </c>
      <c r="G29" s="28">
        <v>1.5</v>
      </c>
      <c r="H29" s="29">
        <v>0.75</v>
      </c>
      <c r="I29" s="30">
        <f t="shared" si="0"/>
        <v>0</v>
      </c>
    </row>
    <row r="30" spans="1:9" s="31" customFormat="1" ht="18" customHeight="1">
      <c r="A30" s="40">
        <v>3128</v>
      </c>
      <c r="B30" s="23" t="s">
        <v>81</v>
      </c>
      <c r="C30" s="23"/>
      <c r="D30" s="23"/>
      <c r="E30" s="23"/>
      <c r="F30" s="27">
        <v>0</v>
      </c>
      <c r="G30" s="28">
        <v>1.75</v>
      </c>
      <c r="H30" s="29">
        <v>1</v>
      </c>
      <c r="I30" s="30">
        <f t="shared" si="0"/>
        <v>0</v>
      </c>
    </row>
    <row r="31" spans="1:9" s="31" customFormat="1" ht="18" customHeight="1">
      <c r="A31" s="23" t="s">
        <v>70</v>
      </c>
      <c r="B31" s="23" t="s">
        <v>44</v>
      </c>
      <c r="C31" s="23"/>
      <c r="D31" s="23"/>
      <c r="E31" s="23"/>
      <c r="F31" s="27">
        <v>0</v>
      </c>
      <c r="G31" s="28">
        <v>31</v>
      </c>
      <c r="H31" s="29">
        <v>15.5</v>
      </c>
      <c r="I31" s="30">
        <f t="shared" si="0"/>
        <v>0</v>
      </c>
    </row>
    <row r="32" spans="1:9" s="31" customFormat="1" ht="18" customHeight="1">
      <c r="A32" s="23" t="s">
        <v>71</v>
      </c>
      <c r="B32" s="23" t="s">
        <v>19</v>
      </c>
      <c r="C32" s="23"/>
      <c r="D32" s="23"/>
      <c r="E32" s="23"/>
      <c r="F32" s="27">
        <v>0</v>
      </c>
      <c r="G32" s="28">
        <v>3.2</v>
      </c>
      <c r="H32" s="29">
        <v>1.6</v>
      </c>
      <c r="I32" s="30">
        <f t="shared" si="0"/>
        <v>0</v>
      </c>
    </row>
    <row r="33" spans="1:9" s="31" customFormat="1" ht="18" customHeight="1">
      <c r="A33" s="23" t="s">
        <v>72</v>
      </c>
      <c r="B33" s="23" t="s">
        <v>33</v>
      </c>
      <c r="C33" s="23"/>
      <c r="D33" s="23"/>
      <c r="E33" s="23"/>
      <c r="F33" s="27">
        <v>0</v>
      </c>
      <c r="G33" s="28">
        <v>4</v>
      </c>
      <c r="H33" s="29">
        <v>2</v>
      </c>
      <c r="I33" s="30">
        <f t="shared" si="0"/>
        <v>0</v>
      </c>
    </row>
    <row r="34" spans="1:9" s="31" customFormat="1" ht="18" customHeight="1">
      <c r="A34" s="23" t="s">
        <v>73</v>
      </c>
      <c r="B34" s="23" t="s">
        <v>55</v>
      </c>
      <c r="C34" s="23"/>
      <c r="D34" s="23"/>
      <c r="E34" s="23"/>
      <c r="F34" s="27">
        <v>0</v>
      </c>
      <c r="G34" s="28">
        <v>1</v>
      </c>
      <c r="H34" s="29">
        <v>0.5</v>
      </c>
      <c r="I34" s="30">
        <f aca="true" t="shared" si="1" ref="I34:I45">IF($I$8="Y",F34*H34,F34*G34)</f>
        <v>0</v>
      </c>
    </row>
    <row r="35" spans="1:9" s="31" customFormat="1" ht="18" customHeight="1">
      <c r="A35" s="23" t="s">
        <v>74</v>
      </c>
      <c r="B35" s="23" t="s">
        <v>56</v>
      </c>
      <c r="C35" s="23"/>
      <c r="D35" s="23"/>
      <c r="E35" s="23"/>
      <c r="F35" s="27">
        <v>0</v>
      </c>
      <c r="G35" s="28">
        <v>6.6</v>
      </c>
      <c r="H35" s="29">
        <v>3.3</v>
      </c>
      <c r="I35" s="30">
        <f t="shared" si="1"/>
        <v>0</v>
      </c>
    </row>
    <row r="36" spans="1:9" s="31" customFormat="1" ht="18" customHeight="1">
      <c r="A36" s="23"/>
      <c r="B36" s="23" t="s">
        <v>57</v>
      </c>
      <c r="C36" s="23"/>
      <c r="D36" s="23"/>
      <c r="E36" s="23"/>
      <c r="F36" s="27">
        <v>0</v>
      </c>
      <c r="G36" s="28">
        <v>80</v>
      </c>
      <c r="H36" s="29">
        <v>40</v>
      </c>
      <c r="I36" s="30">
        <f t="shared" si="1"/>
        <v>0</v>
      </c>
    </row>
    <row r="37" spans="1:9" s="31" customFormat="1" ht="18" customHeight="1">
      <c r="A37" s="32">
        <v>47375</v>
      </c>
      <c r="B37" s="23" t="s">
        <v>58</v>
      </c>
      <c r="C37" s="23"/>
      <c r="D37" s="23"/>
      <c r="E37" s="23"/>
      <c r="F37" s="27">
        <v>0</v>
      </c>
      <c r="G37" s="28">
        <v>4</v>
      </c>
      <c r="H37" s="29">
        <v>2</v>
      </c>
      <c r="I37" s="30">
        <f t="shared" si="1"/>
        <v>0</v>
      </c>
    </row>
    <row r="38" spans="1:9" s="31" customFormat="1" ht="18" customHeight="1">
      <c r="A38" s="24"/>
      <c r="B38" s="23" t="s">
        <v>59</v>
      </c>
      <c r="C38" s="23"/>
      <c r="D38" s="23"/>
      <c r="E38" s="23"/>
      <c r="F38" s="27">
        <v>0</v>
      </c>
      <c r="G38" s="28">
        <v>160</v>
      </c>
      <c r="H38" s="29">
        <v>80</v>
      </c>
      <c r="I38" s="30">
        <f t="shared" si="1"/>
        <v>0</v>
      </c>
    </row>
    <row r="39" spans="1:9" s="31" customFormat="1" ht="18" customHeight="1">
      <c r="A39" s="32">
        <v>47379</v>
      </c>
      <c r="B39" s="23" t="s">
        <v>60</v>
      </c>
      <c r="C39" s="23"/>
      <c r="D39" s="23"/>
      <c r="E39" s="23"/>
      <c r="F39" s="27">
        <v>0</v>
      </c>
      <c r="G39" s="28">
        <v>8</v>
      </c>
      <c r="H39" s="29">
        <v>4</v>
      </c>
      <c r="I39" s="30">
        <f t="shared" si="1"/>
        <v>0</v>
      </c>
    </row>
    <row r="40" spans="1:9" s="31" customFormat="1" ht="18" customHeight="1">
      <c r="A40" s="23" t="s">
        <v>61</v>
      </c>
      <c r="B40" s="23" t="s">
        <v>62</v>
      </c>
      <c r="C40" s="23"/>
      <c r="D40" s="23"/>
      <c r="E40" s="23"/>
      <c r="F40" s="27">
        <v>0</v>
      </c>
      <c r="G40" s="28">
        <v>3</v>
      </c>
      <c r="H40" s="29">
        <v>1.5</v>
      </c>
      <c r="I40" s="30">
        <f t="shared" si="1"/>
        <v>0</v>
      </c>
    </row>
    <row r="41" spans="1:9" s="31" customFormat="1" ht="18" customHeight="1">
      <c r="A41" s="23" t="s">
        <v>75</v>
      </c>
      <c r="B41" s="23" t="s">
        <v>37</v>
      </c>
      <c r="C41" s="23"/>
      <c r="D41" s="23"/>
      <c r="E41" s="23"/>
      <c r="F41" s="27">
        <v>0</v>
      </c>
      <c r="G41" s="28">
        <v>10</v>
      </c>
      <c r="H41" s="29">
        <v>8</v>
      </c>
      <c r="I41" s="30">
        <f t="shared" si="1"/>
        <v>0</v>
      </c>
    </row>
    <row r="42" spans="1:9" s="31" customFormat="1" ht="18" customHeight="1">
      <c r="A42" s="23" t="s">
        <v>76</v>
      </c>
      <c r="B42" s="23" t="s">
        <v>38</v>
      </c>
      <c r="C42" s="23"/>
      <c r="D42" s="23"/>
      <c r="E42" s="23"/>
      <c r="F42" s="27">
        <v>0</v>
      </c>
      <c r="G42" s="28">
        <v>10</v>
      </c>
      <c r="H42" s="29">
        <v>8</v>
      </c>
      <c r="I42" s="30">
        <f t="shared" si="1"/>
        <v>0</v>
      </c>
    </row>
    <row r="43" spans="1:9" s="31" customFormat="1" ht="18" customHeight="1">
      <c r="A43" s="40">
        <v>1862</v>
      </c>
      <c r="B43" s="23" t="s">
        <v>52</v>
      </c>
      <c r="C43" s="23"/>
      <c r="D43" s="23"/>
      <c r="E43" s="23"/>
      <c r="F43" s="33">
        <v>0</v>
      </c>
      <c r="G43" s="28">
        <v>14</v>
      </c>
      <c r="H43" s="29">
        <v>7</v>
      </c>
      <c r="I43" s="30">
        <f t="shared" si="1"/>
        <v>0</v>
      </c>
    </row>
    <row r="44" spans="1:9" s="31" customFormat="1" ht="18" customHeight="1">
      <c r="A44" s="23" t="s">
        <v>77</v>
      </c>
      <c r="B44" s="23" t="s">
        <v>34</v>
      </c>
      <c r="C44" s="23"/>
      <c r="D44" s="23"/>
      <c r="E44" s="34"/>
      <c r="F44" s="33">
        <v>0</v>
      </c>
      <c r="G44" s="28">
        <v>8.8</v>
      </c>
      <c r="H44" s="29">
        <v>4.4</v>
      </c>
      <c r="I44" s="30">
        <f t="shared" si="1"/>
        <v>0</v>
      </c>
    </row>
    <row r="45" spans="1:9" s="31" customFormat="1" ht="18" customHeight="1">
      <c r="A45" s="23" t="s">
        <v>63</v>
      </c>
      <c r="B45" s="23" t="s">
        <v>27</v>
      </c>
      <c r="C45" s="23"/>
      <c r="D45" s="23"/>
      <c r="E45" s="23"/>
      <c r="F45" s="33">
        <v>0</v>
      </c>
      <c r="G45" s="28">
        <v>6.8</v>
      </c>
      <c r="H45" s="29">
        <v>3.4</v>
      </c>
      <c r="I45" s="30">
        <f t="shared" si="1"/>
        <v>0</v>
      </c>
    </row>
    <row r="46" spans="1:9" s="31" customFormat="1" ht="18" customHeight="1">
      <c r="A46" s="23" t="s">
        <v>36</v>
      </c>
      <c r="B46" s="23" t="s">
        <v>35</v>
      </c>
      <c r="C46" s="23"/>
      <c r="D46" s="23"/>
      <c r="E46" s="23"/>
      <c r="F46" s="27">
        <v>0</v>
      </c>
      <c r="G46" s="28">
        <v>7</v>
      </c>
      <c r="H46" s="29">
        <v>3.5</v>
      </c>
      <c r="I46" s="30">
        <v>0</v>
      </c>
    </row>
    <row r="47" spans="1:9" s="31" customFormat="1" ht="18" customHeight="1">
      <c r="A47" s="40">
        <v>765</v>
      </c>
      <c r="B47" s="23" t="s">
        <v>64</v>
      </c>
      <c r="C47" s="23"/>
      <c r="D47" s="23"/>
      <c r="E47" s="23"/>
      <c r="F47" s="27">
        <v>0</v>
      </c>
      <c r="G47" s="28">
        <v>36</v>
      </c>
      <c r="H47" s="29">
        <v>18</v>
      </c>
      <c r="I47" s="30">
        <f>IF($I$8="Y",F47*H47,F47*G47)</f>
        <v>0</v>
      </c>
    </row>
    <row r="48" spans="1:9" s="31" customFormat="1" ht="18" customHeight="1">
      <c r="A48" s="40">
        <v>347</v>
      </c>
      <c r="B48" s="23" t="s">
        <v>65</v>
      </c>
      <c r="C48" s="23"/>
      <c r="D48" s="23"/>
      <c r="E48" s="23"/>
      <c r="F48" s="27">
        <v>0</v>
      </c>
      <c r="G48" s="28">
        <v>11</v>
      </c>
      <c r="H48" s="29">
        <v>8</v>
      </c>
      <c r="I48" s="30">
        <f>IF($I$8="Y",F48*H48,F48*G48)</f>
        <v>0</v>
      </c>
    </row>
    <row r="49" spans="1:9" s="14" customFormat="1" ht="18" customHeight="1">
      <c r="A49" s="4" t="s">
        <v>78</v>
      </c>
      <c r="B49" s="4" t="s">
        <v>66</v>
      </c>
      <c r="C49" s="4"/>
      <c r="D49" s="4"/>
      <c r="E49" s="4"/>
      <c r="F49" s="35">
        <v>0</v>
      </c>
      <c r="G49" s="9">
        <v>18</v>
      </c>
      <c r="H49" s="36">
        <v>9</v>
      </c>
      <c r="I49" s="15">
        <f>IF($I$8="Y",F49*H49,F49*G49)</f>
        <v>0</v>
      </c>
    </row>
    <row r="50" spans="1:9" s="14" customFormat="1" ht="18" customHeight="1">
      <c r="A50" s="4" t="s">
        <v>79</v>
      </c>
      <c r="B50" s="4" t="s">
        <v>80</v>
      </c>
      <c r="C50" s="4"/>
      <c r="D50" s="4"/>
      <c r="E50" s="4"/>
      <c r="F50" s="35">
        <v>0</v>
      </c>
      <c r="G50" s="9">
        <v>14</v>
      </c>
      <c r="H50" s="36">
        <v>7</v>
      </c>
      <c r="I50" s="15">
        <f>IF($I$8="Y",F50*H50,F50*G50)</f>
        <v>0</v>
      </c>
    </row>
    <row r="51" spans="1:9" s="14" customFormat="1" ht="18" customHeight="1">
      <c r="A51" s="4"/>
      <c r="B51" s="4"/>
      <c r="C51" s="4"/>
      <c r="D51" s="4"/>
      <c r="E51" s="4"/>
      <c r="F51" s="35"/>
      <c r="G51" s="9"/>
      <c r="H51" s="37"/>
      <c r="I51" s="15"/>
    </row>
    <row r="52" spans="1:9" ht="15" customHeight="1">
      <c r="A52" s="1" t="s">
        <v>84</v>
      </c>
      <c r="B52" s="1"/>
      <c r="C52" s="1"/>
      <c r="D52" s="1"/>
      <c r="E52" s="1"/>
      <c r="F52" s="42" t="s">
        <v>15</v>
      </c>
      <c r="G52" s="42"/>
      <c r="H52" s="42"/>
      <c r="I52" s="15">
        <f>SUM(I28:I48)</f>
        <v>0</v>
      </c>
    </row>
    <row r="53" spans="1:9" ht="15" customHeight="1">
      <c r="A53" s="3" t="s">
        <v>69</v>
      </c>
      <c r="B53" s="1"/>
      <c r="C53" s="1"/>
      <c r="D53" s="1"/>
      <c r="E53" s="1"/>
      <c r="F53" s="60" t="s">
        <v>18</v>
      </c>
      <c r="G53" s="60"/>
      <c r="H53" s="60"/>
      <c r="I53" s="15"/>
    </row>
    <row r="54" spans="1:9" ht="15" customHeight="1">
      <c r="A54" s="4" t="s">
        <v>20</v>
      </c>
      <c r="B54" s="1"/>
      <c r="C54" s="1"/>
      <c r="D54" s="1"/>
      <c r="E54" s="1"/>
      <c r="F54" s="60"/>
      <c r="G54" s="60"/>
      <c r="H54" s="60"/>
      <c r="I54" s="9"/>
    </row>
    <row r="55" spans="1:9" ht="15" customHeight="1" thickBot="1">
      <c r="A55" s="4" t="s">
        <v>21</v>
      </c>
      <c r="B55" s="1"/>
      <c r="C55" s="1"/>
      <c r="D55" s="1"/>
      <c r="E55" s="1"/>
      <c r="F55" s="61" t="s">
        <v>41</v>
      </c>
      <c r="G55" s="61"/>
      <c r="H55" s="61"/>
      <c r="I55" s="18">
        <f>SUM(I52:I54)</f>
        <v>0</v>
      </c>
    </row>
    <row r="56" spans="1:9" ht="15" customHeight="1" thickTop="1">
      <c r="A56" s="26"/>
      <c r="B56" s="39" t="s">
        <v>24</v>
      </c>
      <c r="C56" s="38"/>
      <c r="D56" s="1"/>
      <c r="E56" s="1"/>
      <c r="F56" s="1"/>
      <c r="G56" s="1"/>
      <c r="H56" s="1"/>
      <c r="I56" s="1"/>
    </row>
    <row r="57" spans="6:9" ht="16.5" customHeight="1">
      <c r="F57" s="57"/>
      <c r="G57" s="57"/>
      <c r="H57" s="58"/>
      <c r="I57" s="59"/>
    </row>
    <row r="60" spans="2:9" s="10" customFormat="1" ht="14.25">
      <c r="B60" s="11"/>
      <c r="C60" s="11"/>
      <c r="D60" s="11"/>
      <c r="E60" s="11"/>
      <c r="F60" s="11"/>
      <c r="G60" s="11"/>
      <c r="H60" s="12"/>
      <c r="I60" s="11"/>
    </row>
    <row r="61" spans="2:9" s="10" customFormat="1" ht="14.25">
      <c r="B61" s="11"/>
      <c r="C61" s="11"/>
      <c r="D61" s="11"/>
      <c r="E61" s="11"/>
      <c r="F61" s="11"/>
      <c r="G61" s="11"/>
      <c r="H61" s="12"/>
      <c r="I61" s="11"/>
    </row>
    <row r="62" s="10" customFormat="1" ht="14.25">
      <c r="H62" s="3"/>
    </row>
    <row r="63" s="10" customFormat="1" ht="14.25">
      <c r="H63" s="3"/>
    </row>
    <row r="64" s="10" customFormat="1" ht="14.25">
      <c r="H64" s="3"/>
    </row>
  </sheetData>
  <sheetProtection/>
  <mergeCells count="38">
    <mergeCell ref="A24:B24"/>
    <mergeCell ref="C24:D24"/>
    <mergeCell ref="E24:F24"/>
    <mergeCell ref="F57:G57"/>
    <mergeCell ref="H57:I57"/>
    <mergeCell ref="F53:H53"/>
    <mergeCell ref="F52:H52"/>
    <mergeCell ref="F55:H55"/>
    <mergeCell ref="F54:H54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H15:I15"/>
    <mergeCell ref="B16:E16"/>
    <mergeCell ref="H16:I16"/>
    <mergeCell ref="A19:B19"/>
    <mergeCell ref="C19:D19"/>
    <mergeCell ref="E19:F19"/>
    <mergeCell ref="H17:I17"/>
    <mergeCell ref="H5:I5"/>
    <mergeCell ref="H4:I4"/>
    <mergeCell ref="A1:I1"/>
    <mergeCell ref="A2:I2"/>
    <mergeCell ref="H14:I14"/>
    <mergeCell ref="A18:B18"/>
    <mergeCell ref="C18:D18"/>
    <mergeCell ref="E18:F18"/>
    <mergeCell ref="B14:E14"/>
    <mergeCell ref="B15:E15"/>
  </mergeCells>
  <printOptions/>
  <pageMargins left="0.5" right="0.25" top="0.25" bottom="0.25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Meghan Williams</cp:lastModifiedBy>
  <cp:lastPrinted>2019-12-26T15:53:50Z</cp:lastPrinted>
  <dcterms:created xsi:type="dcterms:W3CDTF">2001-05-07T16:44:46Z</dcterms:created>
  <dcterms:modified xsi:type="dcterms:W3CDTF">2024-01-11T22:06:48Z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